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 Ejecutivo" state="visible" r:id="rId4"/>
    <sheet sheetId="2" name="Determinación Saldo a Favor" state="visible" r:id="rId5"/>
    <sheet sheetId="3" name="IVA Trasladado Cobrado" state="visible" r:id="rId6"/>
    <sheet sheetId="4" name="IVA Acreditable Pagado" state="visible" r:id="rId7"/>
    <sheet sheetId="5" name="IVA Retenido" state="visible" r:id="rId8"/>
    <sheet sheetId="6" name="CFDIs Emitidos" state="visible" r:id="rId9"/>
    <sheet sheetId="7" name="CFDIs Recibidos" state="visible" r:id="rId10"/>
    <sheet sheetId="8" name="Complementos Pago (REP)" state="visible" r:id="rId11"/>
    <sheet sheetId="9" name="Validación Fiscal CFDI" state="visible" r:id="rId12"/>
    <sheet sheetId="10" name="Checklist Documental" state="visible" r:id="rId13"/>
    <sheet sheetId="11" name="Alertas y Riesgos" state="visible" r:id="rId14"/>
  </sheets>
  <calcPr calcId="171027"/>
</workbook>
</file>

<file path=xl/sharedStrings.xml><?xml version="1.0" encoding="utf-8"?>
<sst xmlns="http://schemas.openxmlformats.org/spreadsheetml/2006/main" count="583" uniqueCount="188">
  <si>
    <t>ALCE Fiscal — Papeles de Trabajo Devolución de IVA</t>
  </si>
  <si>
    <t>EJEMPLO CON DATOS FICTICIOS — RFC, razones sociales y UUID inventados. Generado con el mismo código del producto.</t>
  </si>
  <si>
    <t>RFC:</t>
  </si>
  <si>
    <t>EJE010101AB1</t>
  </si>
  <si>
    <t>Periodo:</t>
  </si>
  <si>
    <t>2026-08</t>
  </si>
  <si>
    <t>Tipo de solicitud:</t>
  </si>
  <si>
    <t>definitiva</t>
  </si>
  <si>
    <t>Estado:</t>
  </si>
  <si>
    <t>En preparación</t>
  </si>
  <si>
    <t>Versión:</t>
  </si>
  <si>
    <t>1</t>
  </si>
  <si>
    <t>Fecha generación:</t>
  </si>
  <si>
    <t>6/10/2026</t>
  </si>
  <si>
    <t>Nivel de riesgo:</t>
  </si>
  <si>
    <t>MEDIO</t>
  </si>
  <si>
    <t>Score de riesgo:</t>
  </si>
  <si>
    <t>55/100</t>
  </si>
  <si>
    <t>Completitud documental:</t>
  </si>
  <si>
    <t>25%</t>
  </si>
  <si>
    <t>Validación fiscal de CFDI:</t>
  </si>
  <si>
    <t>11 de 12 validados · 1 con errores · 2 con advertencias · 1 sin revisar</t>
  </si>
  <si>
    <t>⚠ AVISO: HERRAMIENTA DE APOYO: Los papeles de trabajo generados no constituyen una opinión legal o fiscal, ni garantizan la aprobación de la devolución. La determinación final es responsabilidad del contador y de la autoridad fiscal.</t>
  </si>
  <si>
    <t>Concepto</t>
  </si>
  <si>
    <t>Importe</t>
  </si>
  <si>
    <t>IVA Trasladado Cobrado</t>
  </si>
  <si>
    <t>IVA Acreditable Final</t>
  </si>
  <si>
    <t>IVA Retenido por Terceros</t>
  </si>
  <si>
    <t>IVA Retenido a Proveedores (a enterar, no se resta)</t>
  </si>
  <si>
    <t>Saldo a Favor Anterior</t>
  </si>
  <si>
    <t>IVA a Cargo</t>
  </si>
  <si>
    <t>SALDO A FAVOR ESTIMADO</t>
  </si>
  <si>
    <t>Línea</t>
  </si>
  <si>
    <t>A</t>
  </si>
  <si>
    <t>IVA Trasladado PUE</t>
  </si>
  <si>
    <t>B</t>
  </si>
  <si>
    <t>IVA Trasladado PPD (con REP)</t>
  </si>
  <si>
    <t>C</t>
  </si>
  <si>
    <t>Menos: Notas de Crédito Emitidas</t>
  </si>
  <si>
    <t>=</t>
  </si>
  <si>
    <t>IVA TRASLADADO COBRADO (A+B−C)</t>
  </si>
  <si>
    <t/>
  </si>
  <si>
    <t>D</t>
  </si>
  <si>
    <t>IVA Acreditable PUE</t>
  </si>
  <si>
    <t>E</t>
  </si>
  <si>
    <t>IVA Acreditable PPD (con REP)</t>
  </si>
  <si>
    <t>F</t>
  </si>
  <si>
    <t>Menos: Notas de Crédito Recibidas</t>
  </si>
  <si>
    <t>IVA ACREDITABLE BRUTO (D+E−F)</t>
  </si>
  <si>
    <t>×</t>
  </si>
  <si>
    <t>Proporción de Acreditamiento (100.00%)</t>
  </si>
  <si>
    <t>IVA ACREDITABLE FINAL</t>
  </si>
  <si>
    <t>G</t>
  </si>
  <si>
    <t>IVA Retenido por Terceros (te lo retuvieron tus clientes)</t>
  </si>
  <si>
    <t>H</t>
  </si>
  <si>
    <t>Menos: Saldo a Favor del Periodo Anterior</t>
  </si>
  <si>
    <t>Informativo: IVA que retuviste a tus proveedores (a enterar, no resta)</t>
  </si>
  <si>
    <t>UUID</t>
  </si>
  <si>
    <t>RFC Receptor</t>
  </si>
  <si>
    <t>Nombre Receptor</t>
  </si>
  <si>
    <t>Fecha</t>
  </si>
  <si>
    <t>Periodo del CFDI</t>
  </si>
  <si>
    <t>Método Pago</t>
  </si>
  <si>
    <t>Moneda</t>
  </si>
  <si>
    <t>Total</t>
  </si>
  <si>
    <t>Base Gravada</t>
  </si>
  <si>
    <t>IVA Aplicado</t>
  </si>
  <si>
    <t>REP Relacionado</t>
  </si>
  <si>
    <t>Estado EFOS</t>
  </si>
  <si>
    <t>Observaciones</t>
  </si>
  <si>
    <t>Excluido</t>
  </si>
  <si>
    <t>A0000001-0000-4000-8000-000000000001</t>
  </si>
  <si>
    <t>CLI010101AA1</t>
  </si>
  <si>
    <t>CLIENTE EJEMPLO A SA DE CV</t>
  </si>
  <si>
    <t>PUE</t>
  </si>
  <si>
    <t>MXN</t>
  </si>
  <si>
    <t>NO</t>
  </si>
  <si>
    <t>A0000002-0000-4000-8000-000000000002</t>
  </si>
  <si>
    <t>CLI020202BB2</t>
  </si>
  <si>
    <t>CLIENTE EJEMPLO B SA DE CV</t>
  </si>
  <si>
    <t>A0000003-0000-4000-8000-000000000003</t>
  </si>
  <si>
    <t>CLI030303CC3</t>
  </si>
  <si>
    <t>CLIENTE EJEMPLO C SA DE CV (PM)</t>
  </si>
  <si>
    <t>A0000004-0000-4000-8000-000000000004</t>
  </si>
  <si>
    <t>CLI040404DD4</t>
  </si>
  <si>
    <t>CLIENTE EJEMPLO D SA DE CV</t>
  </si>
  <si>
    <t>2026-07 ← liquidada por REP de 2026-08</t>
  </si>
  <si>
    <t>PPD</t>
  </si>
  <si>
    <t>B0000001-0000-4000-8000-000000000001</t>
  </si>
  <si>
    <t>TOTAL</t>
  </si>
  <si>
    <t>RFC Emisor</t>
  </si>
  <si>
    <t>Nombre Emisor</t>
  </si>
  <si>
    <t>A0000007-0000-4000-8000-000000000007</t>
  </si>
  <si>
    <t>PRO010101AA1</t>
  </si>
  <si>
    <t>PROVEEDOR EJEMPLO X SA DE CV</t>
  </si>
  <si>
    <t>A0000008-0000-4000-8000-000000000008</t>
  </si>
  <si>
    <t>PRO020202BB2</t>
  </si>
  <si>
    <t>PROVEEDOR EJEMPLO Y SA DE CV</t>
  </si>
  <si>
    <t>A0000009-0000-4000-8000-000000000009</t>
  </si>
  <si>
    <t>PRO030303CC3</t>
  </si>
  <si>
    <t>PROVEEDOR EJEMPLO Z SA DE CV</t>
  </si>
  <si>
    <t>PRESUNTO</t>
  </si>
  <si>
    <t>PROVEEDOR_EFOS_PRESUNTO</t>
  </si>
  <si>
    <t>A0000010-0000-4000-8000-000000000010</t>
  </si>
  <si>
    <t>PRO040404DD4</t>
  </si>
  <si>
    <t>PROVEEDOR EJEMPLO W SA DE CV</t>
  </si>
  <si>
    <t>2026-06 ← liquidada por REP de 2026-08</t>
  </si>
  <si>
    <t>B0000002-0000-4000-8000-000000000002</t>
  </si>
  <si>
    <t>RFC Contraparte</t>
  </si>
  <si>
    <t>Nombre Contraparte</t>
  </si>
  <si>
    <t>IVA Retenido</t>
  </si>
  <si>
    <t>A0000005-0000-4000-8000-000000000005</t>
  </si>
  <si>
    <t>CLI050505EE5</t>
  </si>
  <si>
    <t>CLIENTE EJEMPLO E SA DE CV</t>
  </si>
  <si>
    <t>PPD_SIN_REP_ALTO</t>
  </si>
  <si>
    <t>A0000006-0000-4000-8000-000000000006</t>
  </si>
  <si>
    <t>A0000011-0000-4000-8000-000000000011</t>
  </si>
  <si>
    <t>PRO050505EE5</t>
  </si>
  <si>
    <t>PROVEEDOR EJEMPLO V SA DE CV</t>
  </si>
  <si>
    <t>METODO_PAGO_ILEGIBLE</t>
  </si>
  <si>
    <t>A0000012-0000-4000-8000-000000000012</t>
  </si>
  <si>
    <t>Validación fiscal de los CFDI del expediente (reglas del SAT, LISR y LIVA)</t>
  </si>
  <si>
    <t>Es un aviso para el contador: un hallazgo NO excluye el CFDI ni cambia el saldo a favor. Un CFDI sin revisar (sin XML o con falla) no equivale a un CFDI sin hallazgos.</t>
  </si>
  <si>
    <t>CFDI en el expediente</t>
  </si>
  <si>
    <t>Validados</t>
  </si>
  <si>
    <t xml:space="preserve">  sin hallazgos</t>
  </si>
  <si>
    <t xml:space="preserve">  con advertencias</t>
  </si>
  <si>
    <t xml:space="preserve">  con errores</t>
  </si>
  <si>
    <t>Sin revisar: XML no encontrado</t>
  </si>
  <si>
    <t>Sin revisar: falla o tope de validación</t>
  </si>
  <si>
    <t>Sin revisar: solicitud calculada antes de esta función</t>
  </si>
  <si>
    <t>Dirección</t>
  </si>
  <si>
    <t>Resultado</t>
  </si>
  <si>
    <t>Código</t>
  </si>
  <si>
    <t>Categoría</t>
  </si>
  <si>
    <t>Fundamento</t>
  </si>
  <si>
    <t>Descripción</t>
  </si>
  <si>
    <t>Cómo corregir</t>
  </si>
  <si>
    <t>Campo</t>
  </si>
  <si>
    <t>Emitido</t>
  </si>
  <si>
    <t>SIN XML</t>
  </si>
  <si>
    <t>El XML no está en tu cuenta (subidos, portal ni descarga masiva), así que no se pudo revisar.</t>
  </si>
  <si>
    <t>Recibido</t>
  </si>
  <si>
    <t>ADVERTENCIA</t>
  </si>
  <si>
    <t>LISR27_III_EFECTIVO</t>
  </si>
  <si>
    <t>fiscal</t>
  </si>
  <si>
    <t>LISR Art. 27 fr. III</t>
  </si>
  <si>
    <t>La factura se pagó en efectivo por más del tope legal ($2,000 MXN): no es deducible.</t>
  </si>
  <si>
    <t>Si el pago fue por transferencia o cheque, corrige la forma de pago; si fue en efectivo, el IVA de esta factura no es acreditable.</t>
  </si>
  <si>
    <t>Comprobante@FormaPago</t>
  </si>
  <si>
    <t>LIVA12_BASE_IVA</t>
  </si>
  <si>
    <t>LIVA Art. 12</t>
  </si>
  <si>
    <t>La Base del IVA de un concepto no cuadra con Importe − Descuento + IEPS trasladado de ese mismo concepto.</t>
  </si>
  <si>
    <t>Pide al proveedor que corrija el CFDI o documenta la diferencia.</t>
  </si>
  <si>
    <t>ERROR</t>
  </si>
  <si>
    <t>TOTAL_MISMATCH</t>
  </si>
  <si>
    <t>arithmetic</t>
  </si>
  <si>
    <t>El Total (11600.00) no coincide con el cálculo: SubTotal (10000.00) − Descuento + Traslados − Retenciones.</t>
  </si>
  <si>
    <t>Pide al proveedor que cancele y reexpida el CFDI con el Total correcto.</t>
  </si>
  <si>
    <t>Comprobante@Total</t>
  </si>
  <si>
    <t>Estado</t>
  </si>
  <si>
    <t>Documento</t>
  </si>
  <si>
    <t>Tipo</t>
  </si>
  <si>
    <t>Observación</t>
  </si>
  <si>
    <t>✓ Completo</t>
  </si>
  <si>
    <t>XMLs de CFDIs emitidos del periodo</t>
  </si>
  <si>
    <t>Requerido</t>
  </si>
  <si>
    <t>XMLs de CFDIs recibidos del periodo</t>
  </si>
  <si>
    <t>✗ Pendiente</t>
  </si>
  <si>
    <t>Complementos de Pago (REP) para CFDIs PPD</t>
  </si>
  <si>
    <t>2/3 REPs encontrados</t>
  </si>
  <si>
    <t>Estado de cuenta bancario del periodo</t>
  </si>
  <si>
    <t>Recomendado</t>
  </si>
  <si>
    <t>El SAT frecuentemente lo solicita para verificar pagos efectivos</t>
  </si>
  <si>
    <t>Declaración Informativa de Operaciones con Terceros (DIOT)</t>
  </si>
  <si>
    <t>Requerida en la mayoría de las devoluciones de IVA</t>
  </si>
  <si>
    <t>Acuse de declaración mensual de IVA del periodo</t>
  </si>
  <si>
    <t>Papeles de trabajo (este documento)</t>
  </si>
  <si>
    <t>Generado por ALCE Fiscal</t>
  </si>
  <si>
    <t>Severidad</t>
  </si>
  <si>
    <t>RFC</t>
  </si>
  <si>
    <t>Acción Recomendada</t>
  </si>
  <si>
    <t>Factura PPD sin complemento de pago</t>
  </si>
  <si>
    <t>Pide al cliente el pago y emite el REP; el IVA entrará en el mes del cobro.</t>
  </si>
  <si>
    <t>Proveedor en 69-B fase presunta</t>
  </si>
  <si>
    <t>Mantén soporte documental adicional: contratos, evidencia de entrega, estados de cuenta de pago.</t>
  </si>
  <si>
    <t>El comprobante no trae un MetodoPago válido</t>
  </si>
  <si>
    <t>Pide al proveedor que corrija el CFDI o documenta el pago.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</si>
</sst>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DD/MM/YYYY"/>
  </numFmts>
  <fonts count="15" x14ac:knownFonts="1">
    <font>
      <color theme="1"/>
      <family val="2"/>
      <scheme val="minor"/>
      <sz val="11"/>
      <name val="Calibri"/>
    </font>
    <font>
      <b/>
      <color rgb="FF2563EB"/>
      <sz val="14"/>
    </font>
    <font>
      <b/>
      <color rgb="FF92400E"/>
      <sz val="10"/>
    </font>
    <font>
      <b/>
    </font>
    <font>
      <i/>
      <color rgb="FFDC2626"/>
      <sz val="8"/>
    </font>
    <font>
      <b/>
      <color rgb="FFFFFFFF"/>
      <sz val="10"/>
    </font>
    <font>
      <b/>
      <color rgb="FF2563EB"/>
    </font>
    <font>
      <b/>
      <color rgb="FF2563EB"/>
      <sz val="11"/>
    </font>
    <font>
      <b/>
      <color rgb="FF1E3A5F"/>
    </font>
    <font>
      <b/>
      <color rgb="FF2563EB"/>
      <sz val="12"/>
    </font>
    <font>
      <i/>
      <color rgb="FF6B7280"/>
      <sz val="9"/>
    </font>
    <font/>
    <font>
      <b/>
      <color rgb="FF6B7280"/>
    </font>
    <font>
      <b/>
      <color rgb="FF065F46"/>
    </font>
    <font>
      <b/>
      <color rgb="FFDC2626"/>
    </font>
  </fonts>
  <fills count="12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FEE2E2"/>
      </patternFill>
    </fill>
    <fill>
      <patternFill patternType="solid">
        <fgColor rgb="FF2563EB"/>
      </patternFill>
    </fill>
    <fill>
      <patternFill patternType="solid">
        <fgColor rgb="FFF3F4F6"/>
      </patternFill>
    </fill>
    <fill>
      <patternFill patternType="solid">
        <fgColor rgb="FFFFFFFF"/>
      </patternFill>
    </fill>
    <fill>
      <patternFill patternType="solid">
        <fgColor rgb="FFEFF6FF"/>
      </patternFill>
    </fill>
    <fill>
      <patternFill patternType="solid">
        <fgColor rgb="FF1E3A5F"/>
      </patternFill>
    </fill>
    <fill>
      <patternFill patternType="solid">
        <fgColor rgb="FFFEF9C3"/>
      </patternFill>
    </fill>
    <fill>
      <patternFill patternType="solid">
        <fgColor rgb="FFD1FAE5"/>
      </patternFill>
    </fill>
    <fill>
      <patternFill patternType="solid">
        <fgColor rgb="FFDC2626"/>
      </patternFill>
    </fill>
  </fills>
  <borders count="2">
    <border>
      <left/>
      <right/>
      <top/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0" borderId="0" xfId="0" applyFont="1"/>
    <xf numFmtId="0" fontId="4" fillId="3" borderId="0" xfId="0" applyFont="1" applyFill="1" applyAlignment="1">
      <alignment wrapText="1"/>
    </xf>
    <xf numFmtId="0" fontId="5" fillId="4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vertical="center"/>
    </xf>
    <xf numFmtId="164" fontId="0" fillId="5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164" fontId="0" fillId="6" borderId="0" xfId="0" applyNumberFormat="1" applyFill="1" applyAlignment="1">
      <alignment vertical="center"/>
    </xf>
    <xf numFmtId="0" fontId="6" fillId="7" borderId="0" xfId="0" applyFont="1" applyFill="1"/>
    <xf numFmtId="164" fontId="6" fillId="7" borderId="0" xfId="0" applyNumberFormat="1" applyFont="1" applyFill="1"/>
    <xf numFmtId="0" fontId="5" fillId="8" borderId="1" xfId="0" applyFont="1" applyFill="1" applyBorder="1" applyAlignment="1">
      <alignment horizontal="center" vertical="center" wrapText="1"/>
    </xf>
    <xf numFmtId="0" fontId="3" fillId="5" borderId="0" xfId="0" applyFont="1" applyFill="1"/>
    <xf numFmtId="164" fontId="3" fillId="5" borderId="0" xfId="0" applyNumberFormat="1" applyFont="1" applyFill="1"/>
    <xf numFmtId="0" fontId="7" fillId="7" borderId="0" xfId="0" applyFont="1" applyFill="1"/>
    <xf numFmtId="164" fontId="7" fillId="7" borderId="0" xfId="0" applyNumberFormat="1" applyFont="1" applyFill="1"/>
    <xf numFmtId="165" fontId="0" fillId="5" borderId="0" xfId="0" applyNumberFormat="1" applyFill="1" applyAlignment="1">
      <alignment vertical="center"/>
    </xf>
    <xf numFmtId="165" fontId="0" fillId="6" borderId="0" xfId="0" applyNumberFormat="1" applyFill="1" applyAlignment="1">
      <alignment vertical="center"/>
    </xf>
    <xf numFmtId="0" fontId="8" fillId="6" borderId="0" xfId="0" applyFont="1" applyFill="1" applyAlignment="1">
      <alignment vertical="center"/>
    </xf>
    <xf numFmtId="0" fontId="5" fillId="8" borderId="0" xfId="0" applyFont="1" applyFill="1"/>
    <xf numFmtId="164" fontId="5" fillId="8" borderId="0" xfId="0" applyNumberFormat="1" applyFont="1" applyFill="1"/>
    <xf numFmtId="0" fontId="0" fillId="9" borderId="0" xfId="0" applyFill="1" applyAlignment="1">
      <alignment vertical="center"/>
    </xf>
    <xf numFmtId="165" fontId="0" fillId="9" borderId="0" xfId="0" applyNumberFormat="1" applyFill="1" applyAlignment="1">
      <alignment vertical="center"/>
    </xf>
    <xf numFmtId="164" fontId="0" fillId="9" borderId="0" xfId="0" applyNumberFormat="1" applyFill="1" applyAlignment="1">
      <alignment vertical="center"/>
    </xf>
    <xf numFmtId="0" fontId="8" fillId="5" borderId="0" xfId="0" applyFont="1" applyFill="1" applyAlignment="1">
      <alignment vertical="center"/>
    </xf>
    <xf numFmtId="0" fontId="9" fillId="0" borderId="0" xfId="0" applyFont="1"/>
    <xf numFmtId="0" fontId="10" fillId="0" borderId="0" xfId="0" applyFont="1" applyAlignment="1">
      <alignment wrapText="1"/>
    </xf>
    <xf numFmtId="0" fontId="11" fillId="0" borderId="0" xfId="0" applyFont="1"/>
    <xf numFmtId="0" fontId="12" fillId="5" borderId="0" xfId="0" applyFont="1" applyFill="1" applyAlignment="1">
      <alignment vertical="center"/>
    </xf>
    <xf numFmtId="0" fontId="0" fillId="9" borderId="0" xfId="0" applyFill="1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13" fillId="10" borderId="0" xfId="0" applyFont="1" applyFill="1"/>
    <xf numFmtId="0" fontId="14" fillId="3" borderId="0" xfId="0" applyFont="1" applyFill="1"/>
    <xf numFmtId="0" fontId="5" fillId="11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8" outlineLevelRow="0" outlineLevelCol="0" x14ac:dyDescent="55" customHeight="1"/>
  <cols>
    <col min="1" max="1" width="35" customWidth="1"/>
    <col min="2" max="2" width="20" customWidth="1"/>
    <col min="3" max="4" width="25" customWidth="1"/>
  </cols>
  <sheetData>
    <row r="1" ht="28" customHeight="1" spans="1:4" x14ac:dyDescent="0.25">
      <c r="A1" s="1" t="s">
        <v>0</v>
      </c>
      <c r="B1" s="1"/>
      <c r="C1" s="1"/>
      <c r="D1" s="1"/>
    </row>
    <row r="2" ht="30" customHeight="1" spans="1:4" x14ac:dyDescent="0.25">
      <c r="A2" s="2" t="s">
        <v>1</v>
      </c>
      <c r="B2" s="2"/>
      <c r="C2" s="2"/>
      <c r="D2" s="2"/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0" spans="1:2" x14ac:dyDescent="0.25">
      <c r="A10" s="3" t="s">
        <v>16</v>
      </c>
      <c r="B10" t="s">
        <v>17</v>
      </c>
    </row>
    <row r="11" spans="1:2" x14ac:dyDescent="0.25">
      <c r="A11" s="3" t="s">
        <v>18</v>
      </c>
      <c r="B11" t="s">
        <v>19</v>
      </c>
    </row>
    <row r="12" spans="1:2" x14ac:dyDescent="0.25">
      <c r="A12" s="3" t="s">
        <v>20</v>
      </c>
      <c r="B12" t="s">
        <v>21</v>
      </c>
    </row>
    <row r="14" ht="40" customHeight="1" spans="1:4" x14ac:dyDescent="0.25">
      <c r="A14" s="4" t="s">
        <v>22</v>
      </c>
      <c r="B14" s="4"/>
      <c r="C14" s="4"/>
      <c r="D14" s="4"/>
    </row>
    <row r="16" ht="22" customHeight="1" spans="1:2" x14ac:dyDescent="0.25">
      <c r="A16" s="5" t="s">
        <v>23</v>
      </c>
      <c r="B16" s="5" t="s">
        <v>24</v>
      </c>
    </row>
    <row r="17" spans="1:2" x14ac:dyDescent="0.25">
      <c r="A17" s="6" t="s">
        <v>25</v>
      </c>
      <c r="B17" s="7">
        <v>76800</v>
      </c>
    </row>
    <row r="18" spans="1:2" x14ac:dyDescent="0.25">
      <c r="A18" s="8" t="s">
        <v>26</v>
      </c>
      <c r="B18" s="9">
        <v>69600</v>
      </c>
    </row>
    <row r="19" spans="1:2" x14ac:dyDescent="0.25">
      <c r="A19" s="6" t="s">
        <v>27</v>
      </c>
      <c r="B19" s="7">
        <v>26666.67</v>
      </c>
    </row>
    <row r="20" spans="1:2" x14ac:dyDescent="0.25">
      <c r="A20" s="8" t="s">
        <v>28</v>
      </c>
      <c r="B20" s="9">
        <v>0</v>
      </c>
    </row>
    <row r="21" spans="1:2" x14ac:dyDescent="0.25">
      <c r="A21" s="6" t="s">
        <v>29</v>
      </c>
      <c r="B21" s="7">
        <v>0</v>
      </c>
    </row>
    <row r="22" spans="1:2" x14ac:dyDescent="0.25">
      <c r="A22" s="8" t="s">
        <v>30</v>
      </c>
      <c r="B22" s="9">
        <v>0</v>
      </c>
    </row>
    <row r="23" spans="1:2" x14ac:dyDescent="0.25">
      <c r="A23" s="10" t="s">
        <v>31</v>
      </c>
      <c r="B23" s="11">
        <v>19466.67</v>
      </c>
    </row>
  </sheetData>
  <mergeCells count="3">
    <mergeCell ref="A1:D1"/>
    <mergeCell ref="A2:D2"/>
    <mergeCell ref="A14:D14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8" outlineLevelRow="0" outlineLevelCol="0" x14ac:dyDescent="55" customHeight="1"/>
  <cols>
    <col min="1" max="1" width="8" customWidth="1"/>
    <col min="2" max="2" width="50" customWidth="1"/>
    <col min="3" max="3" width="20" customWidth="1"/>
  </cols>
  <sheetData>
    <row r="1" ht="22" customHeight="1" spans="1:3" x14ac:dyDescent="0.25">
      <c r="A1" s="12" t="s">
        <v>32</v>
      </c>
      <c r="B1" s="12" t="s">
        <v>23</v>
      </c>
      <c r="C1" s="12" t="s">
        <v>24</v>
      </c>
    </row>
    <row r="2" spans="1:3" x14ac:dyDescent="0.25">
      <c r="A2" s="6" t="s">
        <v>33</v>
      </c>
      <c r="B2" s="6" t="s">
        <v>34</v>
      </c>
      <c r="C2" s="7">
        <v>65600</v>
      </c>
    </row>
    <row r="3" spans="1:3" x14ac:dyDescent="0.25">
      <c r="A3" s="8" t="s">
        <v>35</v>
      </c>
      <c r="B3" s="8" t="s">
        <v>36</v>
      </c>
      <c r="C3" s="9">
        <v>12800</v>
      </c>
    </row>
    <row r="4" spans="1:3" x14ac:dyDescent="0.25">
      <c r="A4" s="6" t="s">
        <v>37</v>
      </c>
      <c r="B4" s="6" t="s">
        <v>38</v>
      </c>
      <c r="C4" s="7">
        <v>-1600</v>
      </c>
    </row>
    <row r="5" spans="1:3" x14ac:dyDescent="0.25">
      <c r="A5" s="13" t="s">
        <v>39</v>
      </c>
      <c r="B5" s="13" t="s">
        <v>40</v>
      </c>
      <c r="C5" s="14">
        <v>76800</v>
      </c>
    </row>
    <row r="6" spans="1:3" x14ac:dyDescent="0.25">
      <c r="A6" s="6" t="s">
        <v>41</v>
      </c>
      <c r="B6" s="6" t="s">
        <v>41</v>
      </c>
      <c r="C6" s="6" t="s">
        <v>41</v>
      </c>
    </row>
    <row r="7" spans="1:3" x14ac:dyDescent="0.25">
      <c r="A7" s="8" t="s">
        <v>42</v>
      </c>
      <c r="B7" s="8" t="s">
        <v>43</v>
      </c>
      <c r="C7" s="9">
        <v>64000</v>
      </c>
    </row>
    <row r="8" spans="1:3" x14ac:dyDescent="0.25">
      <c r="A8" s="6" t="s">
        <v>44</v>
      </c>
      <c r="B8" s="6" t="s">
        <v>45</v>
      </c>
      <c r="C8" s="7">
        <v>6400</v>
      </c>
    </row>
    <row r="9" spans="1:3" x14ac:dyDescent="0.25">
      <c r="A9" s="8" t="s">
        <v>46</v>
      </c>
      <c r="B9" s="8" t="s">
        <v>47</v>
      </c>
      <c r="C9" s="9">
        <v>-800</v>
      </c>
    </row>
    <row r="10" spans="1:3" x14ac:dyDescent="0.25">
      <c r="A10" s="13" t="s">
        <v>39</v>
      </c>
      <c r="B10" s="13" t="s">
        <v>48</v>
      </c>
      <c r="C10" s="14">
        <v>69600</v>
      </c>
    </row>
    <row r="11" spans="1:3" x14ac:dyDescent="0.25">
      <c r="A11" s="8" t="s">
        <v>49</v>
      </c>
      <c r="B11" s="8" t="s">
        <v>50</v>
      </c>
      <c r="C11" s="9">
        <v>1</v>
      </c>
    </row>
    <row r="12" spans="1:3" x14ac:dyDescent="0.25">
      <c r="A12" s="13" t="s">
        <v>39</v>
      </c>
      <c r="B12" s="13" t="s">
        <v>51</v>
      </c>
      <c r="C12" s="14">
        <v>69600</v>
      </c>
    </row>
    <row r="13" spans="1:3" x14ac:dyDescent="0.25">
      <c r="A13" s="8" t="s">
        <v>41</v>
      </c>
      <c r="B13" s="8" t="s">
        <v>41</v>
      </c>
      <c r="C13" s="8" t="s">
        <v>41</v>
      </c>
    </row>
    <row r="14" spans="1:3" x14ac:dyDescent="0.25">
      <c r="A14" s="6" t="s">
        <v>52</v>
      </c>
      <c r="B14" s="6" t="s">
        <v>53</v>
      </c>
      <c r="C14" s="7">
        <v>-26666.67</v>
      </c>
    </row>
    <row r="15" spans="1:3" x14ac:dyDescent="0.25">
      <c r="A15" s="8" t="s">
        <v>54</v>
      </c>
      <c r="B15" s="8" t="s">
        <v>55</v>
      </c>
      <c r="C15" s="9">
        <v>0</v>
      </c>
    </row>
    <row r="16" spans="1:3" x14ac:dyDescent="0.25">
      <c r="A16" s="6" t="s">
        <v>41</v>
      </c>
      <c r="B16" s="6" t="s">
        <v>41</v>
      </c>
      <c r="C16" s="6" t="s">
        <v>41</v>
      </c>
    </row>
    <row r="17" spans="1:3" x14ac:dyDescent="0.25">
      <c r="A17" s="8" t="s">
        <v>41</v>
      </c>
      <c r="B17" s="8" t="s">
        <v>56</v>
      </c>
      <c r="C17" s="9">
        <v>0</v>
      </c>
    </row>
    <row r="18" spans="1:3" x14ac:dyDescent="0.25">
      <c r="A18" s="6" t="s">
        <v>41</v>
      </c>
      <c r="B18" s="6" t="s">
        <v>41</v>
      </c>
      <c r="C18" s="6" t="s">
        <v>41</v>
      </c>
    </row>
    <row r="19" spans="1:3" x14ac:dyDescent="0.25">
      <c r="A19" s="15" t="s">
        <v>39</v>
      </c>
      <c r="B19" s="15" t="s">
        <v>31</v>
      </c>
      <c r="C19" s="16">
        <v>19466.67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 zoomScale="100" zoomScaleNormal="10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38" customWidth="1"/>
    <col min="2" max="2" width="14" customWidth="1"/>
    <col min="3" max="3" width="28" customWidth="1"/>
    <col min="4" max="4" width="12" customWidth="1"/>
    <col min="5" max="5" width="30" customWidth="1"/>
    <col min="6" max="6" width="10" customWidth="1"/>
    <col min="7" max="7" width="8" customWidth="1"/>
    <col min="8" max="10" width="14" customWidth="1"/>
    <col min="11" max="11" width="38" customWidth="1"/>
    <col min="12" max="12" width="12" customWidth="1"/>
    <col min="13" max="13" width="30" customWidth="1"/>
    <col min="14" max="14" width="10" customWidth="1"/>
  </cols>
  <sheetData>
    <row r="1" ht="22" customHeight="1" spans="1:14" x14ac:dyDescent="0.25">
      <c r="A1" s="12" t="s">
        <v>57</v>
      </c>
      <c r="B1" s="12" t="s">
        <v>58</v>
      </c>
      <c r="C1" s="12" t="s">
        <v>59</v>
      </c>
      <c r="D1" s="12" t="s">
        <v>60</v>
      </c>
      <c r="E1" s="12" t="s">
        <v>61</v>
      </c>
      <c r="F1" s="12" t="s">
        <v>62</v>
      </c>
      <c r="G1" s="12" t="s">
        <v>63</v>
      </c>
      <c r="H1" s="12" t="s">
        <v>64</v>
      </c>
      <c r="I1" s="12" t="s">
        <v>65</v>
      </c>
      <c r="J1" s="12" t="s">
        <v>66</v>
      </c>
      <c r="K1" s="12" t="s">
        <v>67</v>
      </c>
      <c r="L1" s="12" t="s">
        <v>68</v>
      </c>
      <c r="M1" s="12" t="s">
        <v>69</v>
      </c>
      <c r="N1" s="12" t="s">
        <v>70</v>
      </c>
    </row>
    <row r="2" spans="1:14" x14ac:dyDescent="0.25">
      <c r="A2" s="6" t="s">
        <v>71</v>
      </c>
      <c r="B2" s="6" t="s">
        <v>72</v>
      </c>
      <c r="C2" s="6" t="s">
        <v>73</v>
      </c>
      <c r="D2" s="17">
        <v>46238</v>
      </c>
      <c r="E2" s="6" t="s">
        <v>5</v>
      </c>
      <c r="F2" s="6" t="s">
        <v>74</v>
      </c>
      <c r="G2" s="6" t="s">
        <v>75</v>
      </c>
      <c r="H2" s="7">
        <v>116000</v>
      </c>
      <c r="I2" s="7">
        <v>100000</v>
      </c>
      <c r="J2" s="7">
        <v>16000</v>
      </c>
      <c r="K2" s="6" t="s">
        <v>41</v>
      </c>
      <c r="L2" s="6" t="s">
        <v>41</v>
      </c>
      <c r="M2" s="6" t="s">
        <v>41</v>
      </c>
      <c r="N2" s="6" t="s">
        <v>76</v>
      </c>
    </row>
    <row r="3" spans="1:14" x14ac:dyDescent="0.25">
      <c r="A3" s="8" t="s">
        <v>77</v>
      </c>
      <c r="B3" s="8" t="s">
        <v>78</v>
      </c>
      <c r="C3" s="8" t="s">
        <v>79</v>
      </c>
      <c r="D3" s="18">
        <v>46245</v>
      </c>
      <c r="E3" s="8" t="s">
        <v>5</v>
      </c>
      <c r="F3" s="8" t="s">
        <v>74</v>
      </c>
      <c r="G3" s="8" t="s">
        <v>75</v>
      </c>
      <c r="H3" s="9">
        <v>69600</v>
      </c>
      <c r="I3" s="9">
        <v>60000</v>
      </c>
      <c r="J3" s="9">
        <v>9600</v>
      </c>
      <c r="K3" s="8" t="s">
        <v>41</v>
      </c>
      <c r="L3" s="8" t="s">
        <v>41</v>
      </c>
      <c r="M3" s="8" t="s">
        <v>41</v>
      </c>
      <c r="N3" s="8" t="s">
        <v>76</v>
      </c>
    </row>
    <row r="4" spans="1:14" x14ac:dyDescent="0.25">
      <c r="A4" s="6" t="s">
        <v>80</v>
      </c>
      <c r="B4" s="6" t="s">
        <v>81</v>
      </c>
      <c r="C4" s="6" t="s">
        <v>82</v>
      </c>
      <c r="D4" s="17">
        <v>46248</v>
      </c>
      <c r="E4" s="6" t="s">
        <v>5</v>
      </c>
      <c r="F4" s="6" t="s">
        <v>74</v>
      </c>
      <c r="G4" s="6" t="s">
        <v>75</v>
      </c>
      <c r="H4" s="7">
        <v>263333.33</v>
      </c>
      <c r="I4" s="7">
        <v>250000</v>
      </c>
      <c r="J4" s="7">
        <v>40000</v>
      </c>
      <c r="K4" s="6" t="s">
        <v>41</v>
      </c>
      <c r="L4" s="6" t="s">
        <v>41</v>
      </c>
      <c r="M4" s="6" t="s">
        <v>41</v>
      </c>
      <c r="N4" s="6" t="s">
        <v>76</v>
      </c>
    </row>
    <row r="5" spans="1:14" x14ac:dyDescent="0.25">
      <c r="A5" s="8" t="s">
        <v>83</v>
      </c>
      <c r="B5" s="8" t="s">
        <v>84</v>
      </c>
      <c r="C5" s="8" t="s">
        <v>85</v>
      </c>
      <c r="D5" s="18">
        <v>46223</v>
      </c>
      <c r="E5" s="19" t="s">
        <v>86</v>
      </c>
      <c r="F5" s="8" t="s">
        <v>87</v>
      </c>
      <c r="G5" s="8" t="s">
        <v>75</v>
      </c>
      <c r="H5" s="9">
        <v>92800</v>
      </c>
      <c r="I5" s="9">
        <v>80000</v>
      </c>
      <c r="J5" s="9">
        <v>12800</v>
      </c>
      <c r="K5" s="8" t="s">
        <v>88</v>
      </c>
      <c r="L5" s="8" t="s">
        <v>41</v>
      </c>
      <c r="M5" s="8" t="s">
        <v>41</v>
      </c>
      <c r="N5" s="8" t="s">
        <v>76</v>
      </c>
    </row>
    <row r="6" spans="1:14" x14ac:dyDescent="0.25">
      <c r="A6" s="20" t="s">
        <v>89</v>
      </c>
      <c r="B6" s="20" t="s">
        <v>41</v>
      </c>
      <c r="C6" s="20" t="s">
        <v>41</v>
      </c>
      <c r="D6" s="20" t="s">
        <v>41</v>
      </c>
      <c r="E6" s="20" t="s">
        <v>41</v>
      </c>
      <c r="F6" s="20" t="s">
        <v>41</v>
      </c>
      <c r="G6" s="20" t="s">
        <v>41</v>
      </c>
      <c r="H6" s="20" t="s">
        <v>41</v>
      </c>
      <c r="I6" s="20" t="s">
        <v>41</v>
      </c>
      <c r="J6" s="21">
        <f>SUM(J2:J6)</f>
      </c>
      <c r="K6" s="20" t="s">
        <v>41</v>
      </c>
      <c r="L6" s="20" t="s">
        <v>41</v>
      </c>
      <c r="M6" s="20" t="s">
        <v>41</v>
      </c>
      <c r="N6" s="20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 zoomScale="100" zoomScaleNormal="10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38" customWidth="1"/>
    <col min="2" max="2" width="14" customWidth="1"/>
    <col min="3" max="3" width="28" customWidth="1"/>
    <col min="4" max="4" width="12" customWidth="1"/>
    <col min="5" max="5" width="30" customWidth="1"/>
    <col min="6" max="6" width="10" customWidth="1"/>
    <col min="7" max="7" width="8" customWidth="1"/>
    <col min="8" max="10" width="14" customWidth="1"/>
    <col min="11" max="11" width="38" customWidth="1"/>
    <col min="12" max="12" width="12" customWidth="1"/>
    <col min="13" max="13" width="30" customWidth="1"/>
    <col min="14" max="14" width="10" customWidth="1"/>
  </cols>
  <sheetData>
    <row r="1" ht="22" customHeight="1" spans="1:14" x14ac:dyDescent="0.25">
      <c r="A1" s="12" t="s">
        <v>57</v>
      </c>
      <c r="B1" s="12" t="s">
        <v>90</v>
      </c>
      <c r="C1" s="12" t="s">
        <v>91</v>
      </c>
      <c r="D1" s="12" t="s">
        <v>60</v>
      </c>
      <c r="E1" s="12" t="s">
        <v>61</v>
      </c>
      <c r="F1" s="12" t="s">
        <v>62</v>
      </c>
      <c r="G1" s="12" t="s">
        <v>63</v>
      </c>
      <c r="H1" s="12" t="s">
        <v>64</v>
      </c>
      <c r="I1" s="12" t="s">
        <v>65</v>
      </c>
      <c r="J1" s="12" t="s">
        <v>66</v>
      </c>
      <c r="K1" s="12" t="s">
        <v>67</v>
      </c>
      <c r="L1" s="12" t="s">
        <v>68</v>
      </c>
      <c r="M1" s="12" t="s">
        <v>69</v>
      </c>
      <c r="N1" s="12" t="s">
        <v>70</v>
      </c>
    </row>
    <row r="2" spans="1:14" x14ac:dyDescent="0.25">
      <c r="A2" s="6" t="s">
        <v>92</v>
      </c>
      <c r="B2" s="6" t="s">
        <v>93</v>
      </c>
      <c r="C2" s="6" t="s">
        <v>94</v>
      </c>
      <c r="D2" s="17">
        <v>46237</v>
      </c>
      <c r="E2" s="6" t="s">
        <v>5</v>
      </c>
      <c r="F2" s="6" t="s">
        <v>74</v>
      </c>
      <c r="G2" s="6" t="s">
        <v>75</v>
      </c>
      <c r="H2" s="7">
        <v>232000</v>
      </c>
      <c r="I2" s="7">
        <v>200000</v>
      </c>
      <c r="J2" s="7">
        <v>32000</v>
      </c>
      <c r="K2" s="6" t="s">
        <v>41</v>
      </c>
      <c r="L2" s="6" t="s">
        <v>41</v>
      </c>
      <c r="M2" s="6" t="s">
        <v>41</v>
      </c>
      <c r="N2" s="6" t="s">
        <v>76</v>
      </c>
    </row>
    <row r="3" spans="1:14" x14ac:dyDescent="0.25">
      <c r="A3" s="8" t="s">
        <v>95</v>
      </c>
      <c r="B3" s="8" t="s">
        <v>96</v>
      </c>
      <c r="C3" s="8" t="s">
        <v>97</v>
      </c>
      <c r="D3" s="18">
        <v>46246</v>
      </c>
      <c r="E3" s="8" t="s">
        <v>5</v>
      </c>
      <c r="F3" s="8" t="s">
        <v>74</v>
      </c>
      <c r="G3" s="8" t="s">
        <v>75</v>
      </c>
      <c r="H3" s="9">
        <v>174000</v>
      </c>
      <c r="I3" s="9">
        <v>150000</v>
      </c>
      <c r="J3" s="9">
        <v>24000</v>
      </c>
      <c r="K3" s="8" t="s">
        <v>41</v>
      </c>
      <c r="L3" s="8" t="s">
        <v>41</v>
      </c>
      <c r="M3" s="8" t="s">
        <v>41</v>
      </c>
      <c r="N3" s="8" t="s">
        <v>76</v>
      </c>
    </row>
    <row r="4" spans="1:14" x14ac:dyDescent="0.25">
      <c r="A4" s="22" t="s">
        <v>98</v>
      </c>
      <c r="B4" s="22" t="s">
        <v>99</v>
      </c>
      <c r="C4" s="22" t="s">
        <v>100</v>
      </c>
      <c r="D4" s="23">
        <v>46252</v>
      </c>
      <c r="E4" s="22" t="s">
        <v>5</v>
      </c>
      <c r="F4" s="22" t="s">
        <v>74</v>
      </c>
      <c r="G4" s="22" t="s">
        <v>75</v>
      </c>
      <c r="H4" s="24">
        <v>58000</v>
      </c>
      <c r="I4" s="24">
        <v>50000</v>
      </c>
      <c r="J4" s="24">
        <v>8000</v>
      </c>
      <c r="K4" s="22" t="s">
        <v>41</v>
      </c>
      <c r="L4" s="22" t="s">
        <v>101</v>
      </c>
      <c r="M4" s="22" t="s">
        <v>102</v>
      </c>
      <c r="N4" s="22" t="s">
        <v>76</v>
      </c>
    </row>
    <row r="5" spans="1:14" x14ac:dyDescent="0.25">
      <c r="A5" s="8" t="s">
        <v>103</v>
      </c>
      <c r="B5" s="8" t="s">
        <v>104</v>
      </c>
      <c r="C5" s="8" t="s">
        <v>105</v>
      </c>
      <c r="D5" s="18">
        <v>46198</v>
      </c>
      <c r="E5" s="19" t="s">
        <v>106</v>
      </c>
      <c r="F5" s="8" t="s">
        <v>87</v>
      </c>
      <c r="G5" s="8" t="s">
        <v>75</v>
      </c>
      <c r="H5" s="9">
        <v>46400</v>
      </c>
      <c r="I5" s="9">
        <v>40000</v>
      </c>
      <c r="J5" s="9">
        <v>6400</v>
      </c>
      <c r="K5" s="8" t="s">
        <v>107</v>
      </c>
      <c r="L5" s="8" t="s">
        <v>41</v>
      </c>
      <c r="M5" s="8" t="s">
        <v>41</v>
      </c>
      <c r="N5" s="8" t="s">
        <v>76</v>
      </c>
    </row>
    <row r="6" spans="1:14" x14ac:dyDescent="0.25">
      <c r="A6" s="20" t="s">
        <v>89</v>
      </c>
      <c r="B6" s="20" t="s">
        <v>41</v>
      </c>
      <c r="C6" s="20" t="s">
        <v>41</v>
      </c>
      <c r="D6" s="20" t="s">
        <v>41</v>
      </c>
      <c r="E6" s="20" t="s">
        <v>41</v>
      </c>
      <c r="F6" s="20" t="s">
        <v>41</v>
      </c>
      <c r="G6" s="20" t="s">
        <v>41</v>
      </c>
      <c r="H6" s="20" t="s">
        <v>41</v>
      </c>
      <c r="I6" s="20" t="s">
        <v>41</v>
      </c>
      <c r="J6" s="21">
        <f>SUM(J2:J6)</f>
      </c>
      <c r="K6" s="20" t="s">
        <v>41</v>
      </c>
      <c r="L6" s="20" t="s">
        <v>41</v>
      </c>
      <c r="M6" s="20" t="s">
        <v>41</v>
      </c>
      <c r="N6" s="20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 zoomScale="100" zoomScaleNormal="10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38" customWidth="1"/>
    <col min="2" max="2" width="14" customWidth="1"/>
    <col min="3" max="3" width="28" customWidth="1"/>
    <col min="4" max="4" width="12" customWidth="1"/>
    <col min="5" max="5" width="30" customWidth="1"/>
    <col min="6" max="6" width="10" customWidth="1"/>
    <col min="7" max="7" width="8" customWidth="1"/>
    <col min="8" max="10" width="14" customWidth="1"/>
    <col min="11" max="11" width="38" customWidth="1"/>
    <col min="12" max="12" width="12" customWidth="1"/>
    <col min="13" max="13" width="30" customWidth="1"/>
    <col min="14" max="14" width="10" customWidth="1"/>
  </cols>
  <sheetData>
    <row r="1" ht="22" customHeight="1" spans="1:14" x14ac:dyDescent="0.25">
      <c r="A1" s="12" t="s">
        <v>57</v>
      </c>
      <c r="B1" s="12" t="s">
        <v>108</v>
      </c>
      <c r="C1" s="12" t="s">
        <v>109</v>
      </c>
      <c r="D1" s="12" t="s">
        <v>60</v>
      </c>
      <c r="E1" s="12" t="s">
        <v>61</v>
      </c>
      <c r="F1" s="12" t="s">
        <v>62</v>
      </c>
      <c r="G1" s="12" t="s">
        <v>63</v>
      </c>
      <c r="H1" s="12" t="s">
        <v>64</v>
      </c>
      <c r="I1" s="12" t="s">
        <v>65</v>
      </c>
      <c r="J1" s="12" t="s">
        <v>110</v>
      </c>
      <c r="K1" s="12" t="s">
        <v>67</v>
      </c>
      <c r="L1" s="12" t="s">
        <v>68</v>
      </c>
      <c r="M1" s="12" t="s">
        <v>69</v>
      </c>
      <c r="N1" s="12" t="s">
        <v>70</v>
      </c>
    </row>
    <row r="2" spans="1:14" x14ac:dyDescent="0.25">
      <c r="A2" s="6" t="s">
        <v>80</v>
      </c>
      <c r="B2" s="6" t="s">
        <v>81</v>
      </c>
      <c r="C2" s="6" t="s">
        <v>82</v>
      </c>
      <c r="D2" s="17">
        <v>46248</v>
      </c>
      <c r="E2" s="6" t="s">
        <v>5</v>
      </c>
      <c r="F2" s="6" t="s">
        <v>74</v>
      </c>
      <c r="G2" s="6" t="s">
        <v>75</v>
      </c>
      <c r="H2" s="7">
        <v>263333.33</v>
      </c>
      <c r="I2" s="7">
        <v>250000</v>
      </c>
      <c r="J2" s="7">
        <v>26666.67</v>
      </c>
      <c r="K2" s="6" t="s">
        <v>41</v>
      </c>
      <c r="L2" s="6" t="s">
        <v>41</v>
      </c>
      <c r="M2" s="6" t="s">
        <v>41</v>
      </c>
      <c r="N2" s="6" t="s">
        <v>76</v>
      </c>
    </row>
    <row r="3" spans="1:14" x14ac:dyDescent="0.25">
      <c r="A3" s="20" t="s">
        <v>89</v>
      </c>
      <c r="B3" s="20" t="s">
        <v>41</v>
      </c>
      <c r="C3" s="20" t="s">
        <v>41</v>
      </c>
      <c r="D3" s="20" t="s">
        <v>41</v>
      </c>
      <c r="E3" s="20" t="s">
        <v>41</v>
      </c>
      <c r="F3" s="20" t="s">
        <v>41</v>
      </c>
      <c r="G3" s="20" t="s">
        <v>41</v>
      </c>
      <c r="H3" s="20" t="s">
        <v>41</v>
      </c>
      <c r="I3" s="20" t="s">
        <v>41</v>
      </c>
      <c r="J3" s="21">
        <f>SUM(J2:J3)</f>
      </c>
      <c r="K3" s="20" t="s">
        <v>41</v>
      </c>
      <c r="L3" s="20" t="s">
        <v>41</v>
      </c>
      <c r="M3" s="20" t="s">
        <v>41</v>
      </c>
      <c r="N3" s="20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 zoomScale="100" zoomScaleNormal="10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38" customWidth="1"/>
    <col min="2" max="2" width="14" customWidth="1"/>
    <col min="3" max="3" width="28" customWidth="1"/>
    <col min="4" max="4" width="12" customWidth="1"/>
    <col min="5" max="5" width="30" customWidth="1"/>
    <col min="6" max="6" width="10" customWidth="1"/>
    <col min="7" max="7" width="8" customWidth="1"/>
    <col min="8" max="10" width="14" customWidth="1"/>
    <col min="11" max="11" width="38" customWidth="1"/>
    <col min="12" max="12" width="12" customWidth="1"/>
    <col min="13" max="13" width="30" customWidth="1"/>
    <col min="14" max="14" width="10" customWidth="1"/>
  </cols>
  <sheetData>
    <row r="1" ht="22" customHeight="1" spans="1:14" x14ac:dyDescent="0.25">
      <c r="A1" s="12" t="s">
        <v>57</v>
      </c>
      <c r="B1" s="12" t="s">
        <v>58</v>
      </c>
      <c r="C1" s="12" t="s">
        <v>59</v>
      </c>
      <c r="D1" s="12" t="s">
        <v>60</v>
      </c>
      <c r="E1" s="12" t="s">
        <v>61</v>
      </c>
      <c r="F1" s="12" t="s">
        <v>62</v>
      </c>
      <c r="G1" s="12" t="s">
        <v>63</v>
      </c>
      <c r="H1" s="12" t="s">
        <v>64</v>
      </c>
      <c r="I1" s="12" t="s">
        <v>65</v>
      </c>
      <c r="J1" s="12" t="s">
        <v>66</v>
      </c>
      <c r="K1" s="12" t="s">
        <v>67</v>
      </c>
      <c r="L1" s="12" t="s">
        <v>68</v>
      </c>
      <c r="M1" s="12" t="s">
        <v>69</v>
      </c>
      <c r="N1" s="12" t="s">
        <v>70</v>
      </c>
    </row>
    <row r="2" spans="1:14" x14ac:dyDescent="0.25">
      <c r="A2" s="6" t="s">
        <v>71</v>
      </c>
      <c r="B2" s="6" t="s">
        <v>72</v>
      </c>
      <c r="C2" s="6" t="s">
        <v>73</v>
      </c>
      <c r="D2" s="17">
        <v>46238</v>
      </c>
      <c r="E2" s="6" t="s">
        <v>5</v>
      </c>
      <c r="F2" s="6" t="s">
        <v>74</v>
      </c>
      <c r="G2" s="6" t="s">
        <v>75</v>
      </c>
      <c r="H2" s="7">
        <v>116000</v>
      </c>
      <c r="I2" s="7">
        <v>100000</v>
      </c>
      <c r="J2" s="7">
        <v>16000</v>
      </c>
      <c r="K2" s="6" t="s">
        <v>41</v>
      </c>
      <c r="L2" s="6" t="s">
        <v>41</v>
      </c>
      <c r="M2" s="6" t="s">
        <v>41</v>
      </c>
      <c r="N2" s="6" t="s">
        <v>76</v>
      </c>
    </row>
    <row r="3" spans="1:14" x14ac:dyDescent="0.25">
      <c r="A3" s="8" t="s">
        <v>77</v>
      </c>
      <c r="B3" s="8" t="s">
        <v>78</v>
      </c>
      <c r="C3" s="8" t="s">
        <v>79</v>
      </c>
      <c r="D3" s="18">
        <v>46245</v>
      </c>
      <c r="E3" s="8" t="s">
        <v>5</v>
      </c>
      <c r="F3" s="8" t="s">
        <v>74</v>
      </c>
      <c r="G3" s="8" t="s">
        <v>75</v>
      </c>
      <c r="H3" s="9">
        <v>69600</v>
      </c>
      <c r="I3" s="9">
        <v>60000</v>
      </c>
      <c r="J3" s="9">
        <v>9600</v>
      </c>
      <c r="K3" s="8" t="s">
        <v>41</v>
      </c>
      <c r="L3" s="8" t="s">
        <v>41</v>
      </c>
      <c r="M3" s="8" t="s">
        <v>41</v>
      </c>
      <c r="N3" s="8" t="s">
        <v>76</v>
      </c>
    </row>
    <row r="4" spans="1:14" x14ac:dyDescent="0.25">
      <c r="A4" s="6" t="s">
        <v>80</v>
      </c>
      <c r="B4" s="6" t="s">
        <v>81</v>
      </c>
      <c r="C4" s="6" t="s">
        <v>82</v>
      </c>
      <c r="D4" s="17">
        <v>46248</v>
      </c>
      <c r="E4" s="6" t="s">
        <v>5</v>
      </c>
      <c r="F4" s="6" t="s">
        <v>74</v>
      </c>
      <c r="G4" s="6" t="s">
        <v>75</v>
      </c>
      <c r="H4" s="7">
        <v>263333.33</v>
      </c>
      <c r="I4" s="7">
        <v>250000</v>
      </c>
      <c r="J4" s="7">
        <v>40000</v>
      </c>
      <c r="K4" s="6" t="s">
        <v>41</v>
      </c>
      <c r="L4" s="6" t="s">
        <v>41</v>
      </c>
      <c r="M4" s="6" t="s">
        <v>41</v>
      </c>
      <c r="N4" s="6" t="s">
        <v>76</v>
      </c>
    </row>
    <row r="5" spans="1:14" x14ac:dyDescent="0.25">
      <c r="A5" s="8" t="s">
        <v>83</v>
      </c>
      <c r="B5" s="8" t="s">
        <v>84</v>
      </c>
      <c r="C5" s="8" t="s">
        <v>85</v>
      </c>
      <c r="D5" s="18">
        <v>46223</v>
      </c>
      <c r="E5" s="19" t="s">
        <v>86</v>
      </c>
      <c r="F5" s="8" t="s">
        <v>87</v>
      </c>
      <c r="G5" s="8" t="s">
        <v>75</v>
      </c>
      <c r="H5" s="9">
        <v>92800</v>
      </c>
      <c r="I5" s="9">
        <v>80000</v>
      </c>
      <c r="J5" s="9">
        <v>12800</v>
      </c>
      <c r="K5" s="8" t="s">
        <v>88</v>
      </c>
      <c r="L5" s="8" t="s">
        <v>41</v>
      </c>
      <c r="M5" s="8" t="s">
        <v>41</v>
      </c>
      <c r="N5" s="8" t="s">
        <v>76</v>
      </c>
    </row>
    <row r="6" spans="1:14" x14ac:dyDescent="0.25">
      <c r="A6" s="22" t="s">
        <v>111</v>
      </c>
      <c r="B6" s="22" t="s">
        <v>112</v>
      </c>
      <c r="C6" s="22" t="s">
        <v>113</v>
      </c>
      <c r="D6" s="23">
        <v>46259</v>
      </c>
      <c r="E6" s="22" t="s">
        <v>5</v>
      </c>
      <c r="F6" s="22" t="s">
        <v>87</v>
      </c>
      <c r="G6" s="22" t="s">
        <v>75</v>
      </c>
      <c r="H6" s="24">
        <v>139200</v>
      </c>
      <c r="I6" s="24">
        <v>120000</v>
      </c>
      <c r="J6" s="24">
        <v>0</v>
      </c>
      <c r="K6" s="22" t="s">
        <v>41</v>
      </c>
      <c r="L6" s="22" t="s">
        <v>41</v>
      </c>
      <c r="M6" s="22" t="s">
        <v>114</v>
      </c>
      <c r="N6" s="22" t="s">
        <v>76</v>
      </c>
    </row>
    <row r="7" spans="1:14" x14ac:dyDescent="0.25">
      <c r="A7" s="8" t="s">
        <v>115</v>
      </c>
      <c r="B7" s="8" t="s">
        <v>72</v>
      </c>
      <c r="C7" s="8" t="s">
        <v>73</v>
      </c>
      <c r="D7" s="18">
        <v>46254</v>
      </c>
      <c r="E7" s="8" t="s">
        <v>5</v>
      </c>
      <c r="F7" s="8" t="s">
        <v>74</v>
      </c>
      <c r="G7" s="8" t="s">
        <v>75</v>
      </c>
      <c r="H7" s="9">
        <v>11600</v>
      </c>
      <c r="I7" s="9">
        <v>10000</v>
      </c>
      <c r="J7" s="9">
        <v>1600</v>
      </c>
      <c r="K7" s="8" t="s">
        <v>41</v>
      </c>
      <c r="L7" s="8" t="s">
        <v>41</v>
      </c>
      <c r="M7" s="8" t="s">
        <v>41</v>
      </c>
      <c r="N7" s="8" t="s">
        <v>76</v>
      </c>
    </row>
    <row r="8" spans="1:14" x14ac:dyDescent="0.25">
      <c r="A8" s="20" t="s">
        <v>89</v>
      </c>
      <c r="B8" s="20" t="s">
        <v>41</v>
      </c>
      <c r="C8" s="20" t="s">
        <v>41</v>
      </c>
      <c r="D8" s="20" t="s">
        <v>41</v>
      </c>
      <c r="E8" s="20" t="s">
        <v>41</v>
      </c>
      <c r="F8" s="20" t="s">
        <v>41</v>
      </c>
      <c r="G8" s="20" t="s">
        <v>41</v>
      </c>
      <c r="H8" s="20" t="s">
        <v>41</v>
      </c>
      <c r="I8" s="20" t="s">
        <v>41</v>
      </c>
      <c r="J8" s="21">
        <f>SUM(J2:J8)</f>
      </c>
      <c r="K8" s="20" t="s">
        <v>41</v>
      </c>
      <c r="L8" s="20" t="s">
        <v>41</v>
      </c>
      <c r="M8" s="20" t="s">
        <v>41</v>
      </c>
      <c r="N8" s="20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 zoomScale="100" zoomScaleNormal="10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38" customWidth="1"/>
    <col min="2" max="2" width="14" customWidth="1"/>
    <col min="3" max="3" width="28" customWidth="1"/>
    <col min="4" max="4" width="12" customWidth="1"/>
    <col min="5" max="5" width="30" customWidth="1"/>
    <col min="6" max="6" width="10" customWidth="1"/>
    <col min="7" max="7" width="8" customWidth="1"/>
    <col min="8" max="10" width="14" customWidth="1"/>
    <col min="11" max="11" width="38" customWidth="1"/>
    <col min="12" max="12" width="12" customWidth="1"/>
    <col min="13" max="13" width="30" customWidth="1"/>
    <col min="14" max="14" width="10" customWidth="1"/>
  </cols>
  <sheetData>
    <row r="1" ht="22" customHeight="1" spans="1:14" x14ac:dyDescent="0.25">
      <c r="A1" s="12" t="s">
        <v>57</v>
      </c>
      <c r="B1" s="12" t="s">
        <v>90</v>
      </c>
      <c r="C1" s="12" t="s">
        <v>91</v>
      </c>
      <c r="D1" s="12" t="s">
        <v>60</v>
      </c>
      <c r="E1" s="12" t="s">
        <v>61</v>
      </c>
      <c r="F1" s="12" t="s">
        <v>62</v>
      </c>
      <c r="G1" s="12" t="s">
        <v>63</v>
      </c>
      <c r="H1" s="12" t="s">
        <v>64</v>
      </c>
      <c r="I1" s="12" t="s">
        <v>65</v>
      </c>
      <c r="J1" s="12" t="s">
        <v>66</v>
      </c>
      <c r="K1" s="12" t="s">
        <v>67</v>
      </c>
      <c r="L1" s="12" t="s">
        <v>68</v>
      </c>
      <c r="M1" s="12" t="s">
        <v>69</v>
      </c>
      <c r="N1" s="12" t="s">
        <v>70</v>
      </c>
    </row>
    <row r="2" spans="1:14" x14ac:dyDescent="0.25">
      <c r="A2" s="6" t="s">
        <v>92</v>
      </c>
      <c r="B2" s="6" t="s">
        <v>93</v>
      </c>
      <c r="C2" s="6" t="s">
        <v>94</v>
      </c>
      <c r="D2" s="17">
        <v>46237</v>
      </c>
      <c r="E2" s="6" t="s">
        <v>5</v>
      </c>
      <c r="F2" s="6" t="s">
        <v>74</v>
      </c>
      <c r="G2" s="6" t="s">
        <v>75</v>
      </c>
      <c r="H2" s="7">
        <v>232000</v>
      </c>
      <c r="I2" s="7">
        <v>200000</v>
      </c>
      <c r="J2" s="7">
        <v>32000</v>
      </c>
      <c r="K2" s="6" t="s">
        <v>41</v>
      </c>
      <c r="L2" s="6" t="s">
        <v>41</v>
      </c>
      <c r="M2" s="6" t="s">
        <v>41</v>
      </c>
      <c r="N2" s="6" t="s">
        <v>76</v>
      </c>
    </row>
    <row r="3" spans="1:14" x14ac:dyDescent="0.25">
      <c r="A3" s="8" t="s">
        <v>95</v>
      </c>
      <c r="B3" s="8" t="s">
        <v>96</v>
      </c>
      <c r="C3" s="8" t="s">
        <v>97</v>
      </c>
      <c r="D3" s="18">
        <v>46246</v>
      </c>
      <c r="E3" s="8" t="s">
        <v>5</v>
      </c>
      <c r="F3" s="8" t="s">
        <v>74</v>
      </c>
      <c r="G3" s="8" t="s">
        <v>75</v>
      </c>
      <c r="H3" s="9">
        <v>174000</v>
      </c>
      <c r="I3" s="9">
        <v>150000</v>
      </c>
      <c r="J3" s="9">
        <v>24000</v>
      </c>
      <c r="K3" s="8" t="s">
        <v>41</v>
      </c>
      <c r="L3" s="8" t="s">
        <v>41</v>
      </c>
      <c r="M3" s="8" t="s">
        <v>41</v>
      </c>
      <c r="N3" s="8" t="s">
        <v>76</v>
      </c>
    </row>
    <row r="4" spans="1:14" x14ac:dyDescent="0.25">
      <c r="A4" s="22" t="s">
        <v>98</v>
      </c>
      <c r="B4" s="22" t="s">
        <v>99</v>
      </c>
      <c r="C4" s="22" t="s">
        <v>100</v>
      </c>
      <c r="D4" s="23">
        <v>46252</v>
      </c>
      <c r="E4" s="22" t="s">
        <v>5</v>
      </c>
      <c r="F4" s="22" t="s">
        <v>74</v>
      </c>
      <c r="G4" s="22" t="s">
        <v>75</v>
      </c>
      <c r="H4" s="24">
        <v>58000</v>
      </c>
      <c r="I4" s="24">
        <v>50000</v>
      </c>
      <c r="J4" s="24">
        <v>8000</v>
      </c>
      <c r="K4" s="22" t="s">
        <v>41</v>
      </c>
      <c r="L4" s="22" t="s">
        <v>101</v>
      </c>
      <c r="M4" s="22" t="s">
        <v>102</v>
      </c>
      <c r="N4" s="22" t="s">
        <v>76</v>
      </c>
    </row>
    <row r="5" spans="1:14" x14ac:dyDescent="0.25">
      <c r="A5" s="8" t="s">
        <v>103</v>
      </c>
      <c r="B5" s="8" t="s">
        <v>104</v>
      </c>
      <c r="C5" s="8" t="s">
        <v>105</v>
      </c>
      <c r="D5" s="18">
        <v>46198</v>
      </c>
      <c r="E5" s="19" t="s">
        <v>106</v>
      </c>
      <c r="F5" s="8" t="s">
        <v>87</v>
      </c>
      <c r="G5" s="8" t="s">
        <v>75</v>
      </c>
      <c r="H5" s="9">
        <v>46400</v>
      </c>
      <c r="I5" s="9">
        <v>40000</v>
      </c>
      <c r="J5" s="9">
        <v>6400</v>
      </c>
      <c r="K5" s="8" t="s">
        <v>107</v>
      </c>
      <c r="L5" s="8" t="s">
        <v>41</v>
      </c>
      <c r="M5" s="8" t="s">
        <v>41</v>
      </c>
      <c r="N5" s="8" t="s">
        <v>76</v>
      </c>
    </row>
    <row r="6" spans="1:14" x14ac:dyDescent="0.25">
      <c r="A6" s="22" t="s">
        <v>116</v>
      </c>
      <c r="B6" s="22" t="s">
        <v>117</v>
      </c>
      <c r="C6" s="22" t="s">
        <v>118</v>
      </c>
      <c r="D6" s="23">
        <v>46256</v>
      </c>
      <c r="E6" s="22" t="s">
        <v>5</v>
      </c>
      <c r="F6" s="22" t="s">
        <v>41</v>
      </c>
      <c r="G6" s="22" t="s">
        <v>75</v>
      </c>
      <c r="H6" s="24">
        <v>11600</v>
      </c>
      <c r="I6" s="24">
        <v>10000</v>
      </c>
      <c r="J6" s="24">
        <v>0</v>
      </c>
      <c r="K6" s="22" t="s">
        <v>41</v>
      </c>
      <c r="L6" s="22" t="s">
        <v>41</v>
      </c>
      <c r="M6" s="22" t="s">
        <v>119</v>
      </c>
      <c r="N6" s="22" t="s">
        <v>76</v>
      </c>
    </row>
    <row r="7" spans="1:14" x14ac:dyDescent="0.25">
      <c r="A7" s="8" t="s">
        <v>120</v>
      </c>
      <c r="B7" s="8" t="s">
        <v>93</v>
      </c>
      <c r="C7" s="8" t="s">
        <v>94</v>
      </c>
      <c r="D7" s="18">
        <v>46261</v>
      </c>
      <c r="E7" s="8" t="s">
        <v>5</v>
      </c>
      <c r="F7" s="8" t="s">
        <v>74</v>
      </c>
      <c r="G7" s="8" t="s">
        <v>75</v>
      </c>
      <c r="H7" s="9">
        <v>5800</v>
      </c>
      <c r="I7" s="9">
        <v>5000</v>
      </c>
      <c r="J7" s="9">
        <v>800</v>
      </c>
      <c r="K7" s="8" t="s">
        <v>41</v>
      </c>
      <c r="L7" s="8" t="s">
        <v>41</v>
      </c>
      <c r="M7" s="8" t="s">
        <v>41</v>
      </c>
      <c r="N7" s="8" t="s">
        <v>76</v>
      </c>
    </row>
    <row r="8" spans="1:14" x14ac:dyDescent="0.25">
      <c r="A8" s="20" t="s">
        <v>89</v>
      </c>
      <c r="B8" s="20" t="s">
        <v>41</v>
      </c>
      <c r="C8" s="20" t="s">
        <v>41</v>
      </c>
      <c r="D8" s="20" t="s">
        <v>41</v>
      </c>
      <c r="E8" s="20" t="s">
        <v>41</v>
      </c>
      <c r="F8" s="20" t="s">
        <v>41</v>
      </c>
      <c r="G8" s="20" t="s">
        <v>41</v>
      </c>
      <c r="H8" s="20" t="s">
        <v>41</v>
      </c>
      <c r="I8" s="20" t="s">
        <v>41</v>
      </c>
      <c r="J8" s="21">
        <f>SUM(J2:J8)</f>
      </c>
      <c r="K8" s="20" t="s">
        <v>41</v>
      </c>
      <c r="L8" s="20" t="s">
        <v>41</v>
      </c>
      <c r="M8" s="20" t="s">
        <v>41</v>
      </c>
      <c r="N8" s="20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 zoomScale="100" zoomScaleNormal="10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38" customWidth="1"/>
    <col min="2" max="2" width="14" customWidth="1"/>
    <col min="3" max="3" width="28" customWidth="1"/>
    <col min="4" max="4" width="12" customWidth="1"/>
    <col min="5" max="5" width="30" customWidth="1"/>
    <col min="6" max="6" width="10" customWidth="1"/>
    <col min="7" max="7" width="8" customWidth="1"/>
    <col min="8" max="10" width="14" customWidth="1"/>
    <col min="11" max="11" width="38" customWidth="1"/>
    <col min="12" max="12" width="12" customWidth="1"/>
    <col min="13" max="13" width="30" customWidth="1"/>
    <col min="14" max="14" width="10" customWidth="1"/>
  </cols>
  <sheetData>
    <row r="1" ht="22" customHeight="1" spans="1:14" x14ac:dyDescent="0.25">
      <c r="A1" s="12" t="s">
        <v>57</v>
      </c>
      <c r="B1" s="12" t="s">
        <v>108</v>
      </c>
      <c r="C1" s="12" t="s">
        <v>109</v>
      </c>
      <c r="D1" s="12" t="s">
        <v>60</v>
      </c>
      <c r="E1" s="12" t="s">
        <v>61</v>
      </c>
      <c r="F1" s="12" t="s">
        <v>62</v>
      </c>
      <c r="G1" s="12" t="s">
        <v>63</v>
      </c>
      <c r="H1" s="12" t="s">
        <v>64</v>
      </c>
      <c r="I1" s="12" t="s">
        <v>65</v>
      </c>
      <c r="J1" s="12" t="s">
        <v>66</v>
      </c>
      <c r="K1" s="12" t="s">
        <v>67</v>
      </c>
      <c r="L1" s="12" t="s">
        <v>68</v>
      </c>
      <c r="M1" s="12" t="s">
        <v>69</v>
      </c>
      <c r="N1" s="12" t="s">
        <v>70</v>
      </c>
    </row>
    <row r="2" spans="1:14" x14ac:dyDescent="0.25">
      <c r="A2" s="6" t="s">
        <v>83</v>
      </c>
      <c r="B2" s="6" t="s">
        <v>84</v>
      </c>
      <c r="C2" s="6" t="s">
        <v>85</v>
      </c>
      <c r="D2" s="17">
        <v>46223</v>
      </c>
      <c r="E2" s="25" t="s">
        <v>86</v>
      </c>
      <c r="F2" s="6" t="s">
        <v>87</v>
      </c>
      <c r="G2" s="6" t="s">
        <v>75</v>
      </c>
      <c r="H2" s="7">
        <v>92800</v>
      </c>
      <c r="I2" s="7">
        <v>80000</v>
      </c>
      <c r="J2" s="7">
        <v>12800</v>
      </c>
      <c r="K2" s="6" t="s">
        <v>88</v>
      </c>
      <c r="L2" s="6" t="s">
        <v>41</v>
      </c>
      <c r="M2" s="6" t="s">
        <v>41</v>
      </c>
      <c r="N2" s="6" t="s">
        <v>76</v>
      </c>
    </row>
    <row r="3" spans="1:14" x14ac:dyDescent="0.25">
      <c r="A3" s="8" t="s">
        <v>103</v>
      </c>
      <c r="B3" s="8" t="s">
        <v>104</v>
      </c>
      <c r="C3" s="8" t="s">
        <v>105</v>
      </c>
      <c r="D3" s="18">
        <v>46198</v>
      </c>
      <c r="E3" s="19" t="s">
        <v>106</v>
      </c>
      <c r="F3" s="8" t="s">
        <v>87</v>
      </c>
      <c r="G3" s="8" t="s">
        <v>75</v>
      </c>
      <c r="H3" s="9">
        <v>46400</v>
      </c>
      <c r="I3" s="9">
        <v>40000</v>
      </c>
      <c r="J3" s="9">
        <v>6400</v>
      </c>
      <c r="K3" s="8" t="s">
        <v>107</v>
      </c>
      <c r="L3" s="8" t="s">
        <v>41</v>
      </c>
      <c r="M3" s="8" t="s">
        <v>41</v>
      </c>
      <c r="N3" s="8" t="s">
        <v>76</v>
      </c>
    </row>
    <row r="4" spans="1:14" x14ac:dyDescent="0.25">
      <c r="A4" s="20" t="s">
        <v>89</v>
      </c>
      <c r="B4" s="20" t="s">
        <v>41</v>
      </c>
      <c r="C4" s="20" t="s">
        <v>41</v>
      </c>
      <c r="D4" s="20" t="s">
        <v>41</v>
      </c>
      <c r="E4" s="20" t="s">
        <v>41</v>
      </c>
      <c r="F4" s="20" t="s">
        <v>41</v>
      </c>
      <c r="G4" s="20" t="s">
        <v>41</v>
      </c>
      <c r="H4" s="20" t="s">
        <v>41</v>
      </c>
      <c r="I4" s="20" t="s">
        <v>41</v>
      </c>
      <c r="J4" s="21">
        <f>SUM(J2:J4)</f>
      </c>
      <c r="K4" s="20" t="s">
        <v>41</v>
      </c>
      <c r="L4" s="20" t="s">
        <v>41</v>
      </c>
      <c r="M4" s="20" t="s">
        <v>41</v>
      </c>
      <c r="N4" s="20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FormatPr defaultRowHeight="18" outlineLevelRow="0" outlineLevelCol="0" x14ac:dyDescent="55" customHeight="1"/>
  <cols>
    <col min="1" max="1" width="38" customWidth="1"/>
    <col min="2" max="2" width="15" customWidth="1"/>
    <col min="3" max="3" width="11" customWidth="1"/>
    <col min="4" max="4" width="14" customWidth="1"/>
    <col min="5" max="5" width="28" customWidth="1"/>
    <col min="6" max="6" width="13" customWidth="1"/>
    <col min="7" max="7" width="24" customWidth="1"/>
    <col min="8" max="9" width="50" customWidth="1"/>
    <col min="10" max="10" width="18" customWidth="1"/>
  </cols>
  <sheetData>
    <row r="1" spans="1:10" x14ac:dyDescent="0.25">
      <c r="A1" s="26" t="s">
        <v>121</v>
      </c>
      <c r="B1" s="26"/>
      <c r="C1" s="26"/>
      <c r="D1" s="26"/>
      <c r="E1" s="26"/>
      <c r="F1" s="26"/>
      <c r="G1" s="26"/>
      <c r="H1" s="26"/>
      <c r="I1" s="26"/>
      <c r="J1" s="26"/>
    </row>
    <row r="2" ht="28" customHeight="1" spans="1:10" x14ac:dyDescent="0.25">
      <c r="A2" s="27" t="s">
        <v>122</v>
      </c>
      <c r="B2" s="27"/>
      <c r="C2" s="27"/>
      <c r="D2" s="27"/>
      <c r="E2" s="27"/>
      <c r="F2" s="27"/>
      <c r="G2" s="27"/>
      <c r="H2" s="27"/>
      <c r="I2" s="27"/>
      <c r="J2" s="27"/>
    </row>
    <row r="4" spans="1:4" x14ac:dyDescent="0.25">
      <c r="A4" s="3" t="s">
        <v>123</v>
      </c>
      <c r="D4">
        <v>12</v>
      </c>
    </row>
    <row r="5" spans="1:4" x14ac:dyDescent="0.25">
      <c r="A5" s="3" t="s">
        <v>124</v>
      </c>
      <c r="D5">
        <v>11</v>
      </c>
    </row>
    <row r="6" spans="1:4" x14ac:dyDescent="0.25">
      <c r="A6" s="28" t="s">
        <v>125</v>
      </c>
      <c r="D6">
        <v>8</v>
      </c>
    </row>
    <row r="7" spans="1:4" x14ac:dyDescent="0.25">
      <c r="A7" s="28" t="s">
        <v>126</v>
      </c>
      <c r="D7">
        <v>2</v>
      </c>
    </row>
    <row r="8" spans="1:4" x14ac:dyDescent="0.25">
      <c r="A8" s="28" t="s">
        <v>127</v>
      </c>
      <c r="D8">
        <v>1</v>
      </c>
    </row>
    <row r="9" spans="1:4" x14ac:dyDescent="0.25">
      <c r="A9" s="3" t="s">
        <v>128</v>
      </c>
      <c r="D9">
        <v>1</v>
      </c>
    </row>
    <row r="10" spans="1:4" x14ac:dyDescent="0.25">
      <c r="A10" s="3" t="s">
        <v>129</v>
      </c>
      <c r="D10">
        <v>0</v>
      </c>
    </row>
    <row r="11" spans="1:4" x14ac:dyDescent="0.25">
      <c r="A11" s="3" t="s">
        <v>130</v>
      </c>
      <c r="D11">
        <v>0</v>
      </c>
    </row>
    <row r="13" ht="22" customHeight="1" spans="1:10" x14ac:dyDescent="0.25">
      <c r="A13" s="12" t="s">
        <v>57</v>
      </c>
      <c r="B13" s="12" t="s">
        <v>108</v>
      </c>
      <c r="C13" s="12" t="s">
        <v>131</v>
      </c>
      <c r="D13" s="12" t="s">
        <v>132</v>
      </c>
      <c r="E13" s="12" t="s">
        <v>133</v>
      </c>
      <c r="F13" s="12" t="s">
        <v>134</v>
      </c>
      <c r="G13" s="12" t="s">
        <v>135</v>
      </c>
      <c r="H13" s="12" t="s">
        <v>136</v>
      </c>
      <c r="I13" s="12" t="s">
        <v>137</v>
      </c>
      <c r="J13" s="12" t="s">
        <v>138</v>
      </c>
    </row>
    <row r="14" spans="1:10" x14ac:dyDescent="0.25">
      <c r="A14" s="6" t="s">
        <v>111</v>
      </c>
      <c r="B14" s="6" t="s">
        <v>112</v>
      </c>
      <c r="C14" s="6" t="s">
        <v>139</v>
      </c>
      <c r="D14" s="29" t="s">
        <v>140</v>
      </c>
      <c r="E14" s="6" t="s">
        <v>41</v>
      </c>
      <c r="F14" s="6" t="s">
        <v>41</v>
      </c>
      <c r="G14" s="6" t="s">
        <v>41</v>
      </c>
      <c r="H14" s="6" t="s">
        <v>141</v>
      </c>
      <c r="I14" s="6" t="s">
        <v>41</v>
      </c>
      <c r="J14" s="6" t="s">
        <v>41</v>
      </c>
    </row>
    <row r="15" spans="1:10" x14ac:dyDescent="0.25">
      <c r="A15" s="22" t="s">
        <v>95</v>
      </c>
      <c r="B15" s="22" t="s">
        <v>96</v>
      </c>
      <c r="C15" s="22" t="s">
        <v>142</v>
      </c>
      <c r="D15" s="22" t="s">
        <v>143</v>
      </c>
      <c r="E15" s="22" t="s">
        <v>144</v>
      </c>
      <c r="F15" s="22" t="s">
        <v>145</v>
      </c>
      <c r="G15" s="22" t="s">
        <v>146</v>
      </c>
      <c r="H15" s="30" t="s">
        <v>147</v>
      </c>
      <c r="I15" s="30" t="s">
        <v>148</v>
      </c>
      <c r="J15" s="22" t="s">
        <v>149</v>
      </c>
    </row>
    <row r="16" spans="1:10" x14ac:dyDescent="0.25">
      <c r="A16" s="22" t="s">
        <v>103</v>
      </c>
      <c r="B16" s="22" t="s">
        <v>104</v>
      </c>
      <c r="C16" s="22" t="s">
        <v>142</v>
      </c>
      <c r="D16" s="22" t="s">
        <v>143</v>
      </c>
      <c r="E16" s="22" t="s">
        <v>150</v>
      </c>
      <c r="F16" s="22" t="s">
        <v>145</v>
      </c>
      <c r="G16" s="22" t="s">
        <v>151</v>
      </c>
      <c r="H16" s="30" t="s">
        <v>152</v>
      </c>
      <c r="I16" s="30" t="s">
        <v>153</v>
      </c>
      <c r="J16" s="22" t="s">
        <v>41</v>
      </c>
    </row>
    <row r="17" spans="1:10" x14ac:dyDescent="0.25">
      <c r="A17" s="31" t="s">
        <v>116</v>
      </c>
      <c r="B17" s="31" t="s">
        <v>117</v>
      </c>
      <c r="C17" s="31" t="s">
        <v>142</v>
      </c>
      <c r="D17" s="31" t="s">
        <v>154</v>
      </c>
      <c r="E17" s="31" t="s">
        <v>155</v>
      </c>
      <c r="F17" s="31" t="s">
        <v>156</v>
      </c>
      <c r="G17" s="31" t="s">
        <v>41</v>
      </c>
      <c r="H17" s="32" t="s">
        <v>157</v>
      </c>
      <c r="I17" s="32" t="s">
        <v>158</v>
      </c>
      <c r="J17" s="31" t="s">
        <v>159</v>
      </c>
    </row>
  </sheetData>
  <mergeCells count="2">
    <mergeCell ref="A1:J1"/>
    <mergeCell ref="A2:J2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20" outlineLevelRow="0" outlineLevelCol="0" x14ac:dyDescent="55" customHeight="1"/>
  <cols>
    <col min="1" max="1" width="16" customWidth="1"/>
    <col min="2" max="2" width="45" customWidth="1"/>
    <col min="3" max="3" width="15" customWidth="1"/>
    <col min="4" max="4" width="45" customWidth="1"/>
  </cols>
  <sheetData>
    <row r="1" ht="22" customHeight="1" spans="1:4" x14ac:dyDescent="0.25">
      <c r="A1" s="5" t="s">
        <v>160</v>
      </c>
      <c r="B1" s="5" t="s">
        <v>161</v>
      </c>
      <c r="C1" s="5" t="s">
        <v>162</v>
      </c>
      <c r="D1" s="5" t="s">
        <v>163</v>
      </c>
    </row>
    <row r="2" spans="1:4" x14ac:dyDescent="0.25">
      <c r="A2" s="33" t="s">
        <v>164</v>
      </c>
      <c r="B2" t="s">
        <v>165</v>
      </c>
      <c r="C2" t="s">
        <v>166</v>
      </c>
      <c r="D2" t="s">
        <v>41</v>
      </c>
    </row>
    <row r="3" spans="1:4" x14ac:dyDescent="0.25">
      <c r="A3" s="33" t="s">
        <v>164</v>
      </c>
      <c r="B3" t="s">
        <v>167</v>
      </c>
      <c r="C3" t="s">
        <v>166</v>
      </c>
      <c r="D3" t="s">
        <v>41</v>
      </c>
    </row>
    <row r="4" spans="1:4" x14ac:dyDescent="0.25">
      <c r="A4" s="34" t="s">
        <v>168</v>
      </c>
      <c r="B4" t="s">
        <v>169</v>
      </c>
      <c r="C4" t="s">
        <v>166</v>
      </c>
      <c r="D4" t="s">
        <v>170</v>
      </c>
    </row>
    <row r="5" spans="1:4" x14ac:dyDescent="0.25">
      <c r="A5" s="34" t="s">
        <v>168</v>
      </c>
      <c r="B5" t="s">
        <v>171</v>
      </c>
      <c r="C5" t="s">
        <v>172</v>
      </c>
      <c r="D5" t="s">
        <v>173</v>
      </c>
    </row>
    <row r="6" spans="1:4" x14ac:dyDescent="0.25">
      <c r="A6" s="34" t="s">
        <v>168</v>
      </c>
      <c r="B6" t="s">
        <v>174</v>
      </c>
      <c r="C6" t="s">
        <v>172</v>
      </c>
      <c r="D6" t="s">
        <v>175</v>
      </c>
    </row>
    <row r="7" spans="1:4" x14ac:dyDescent="0.25">
      <c r="A7" s="34" t="s">
        <v>168</v>
      </c>
      <c r="B7" t="s">
        <v>176</v>
      </c>
      <c r="C7" t="s">
        <v>166</v>
      </c>
      <c r="D7" t="s">
        <v>41</v>
      </c>
    </row>
    <row r="8" spans="1:4" x14ac:dyDescent="0.25">
      <c r="A8" s="33" t="s">
        <v>164</v>
      </c>
      <c r="B8" t="s">
        <v>177</v>
      </c>
      <c r="C8" t="s">
        <v>166</v>
      </c>
      <c r="D8" t="s">
        <v>178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8" outlineLevelRow="0" outlineLevelCol="0" x14ac:dyDescent="55" customHeight="1"/>
  <cols>
    <col min="1" max="1" width="14" customWidth="1"/>
    <col min="2" max="2" width="30" customWidth="1"/>
    <col min="3" max="3" width="38" customWidth="1"/>
    <col min="4" max="4" width="14" customWidth="1"/>
    <col min="5" max="6" width="45" customWidth="1"/>
  </cols>
  <sheetData>
    <row r="1" ht="22" customHeight="1" spans="1:6" x14ac:dyDescent="0.25">
      <c r="A1" s="35" t="s">
        <v>179</v>
      </c>
      <c r="B1" s="35" t="s">
        <v>133</v>
      </c>
      <c r="C1" s="35" t="s">
        <v>57</v>
      </c>
      <c r="D1" s="35" t="s">
        <v>180</v>
      </c>
      <c r="E1" s="35" t="s">
        <v>136</v>
      </c>
      <c r="F1" s="35" t="s">
        <v>181</v>
      </c>
    </row>
    <row r="2" spans="1:6" x14ac:dyDescent="0.25">
      <c r="A2" s="22" t="s">
        <v>143</v>
      </c>
      <c r="B2" s="22" t="s">
        <v>114</v>
      </c>
      <c r="C2" s="22" t="s">
        <v>111</v>
      </c>
      <c r="D2" s="22" t="s">
        <v>41</v>
      </c>
      <c r="E2" s="22" t="s">
        <v>182</v>
      </c>
      <c r="F2" s="22" t="s">
        <v>183</v>
      </c>
    </row>
    <row r="3" spans="1:6" x14ac:dyDescent="0.25">
      <c r="A3" s="22" t="s">
        <v>143</v>
      </c>
      <c r="B3" s="22" t="s">
        <v>102</v>
      </c>
      <c r="C3" s="22" t="s">
        <v>98</v>
      </c>
      <c r="D3" s="22" t="s">
        <v>99</v>
      </c>
      <c r="E3" s="22" t="s">
        <v>184</v>
      </c>
      <c r="F3" s="22" t="s">
        <v>185</v>
      </c>
    </row>
    <row r="4" spans="1:6" x14ac:dyDescent="0.25">
      <c r="A4" s="22" t="s">
        <v>143</v>
      </c>
      <c r="B4" s="22" t="s">
        <v>119</v>
      </c>
      <c r="C4" s="22" t="s">
        <v>116</v>
      </c>
      <c r="D4" s="22" t="s">
        <v>41</v>
      </c>
      <c r="E4" s="22" t="s">
        <v>186</v>
      </c>
      <c r="F4" s="22" t="s">
        <v>187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Resumen Ejecutivo</vt:lpstr>
      <vt:lpstr>Determinación Saldo a Favor</vt:lpstr>
      <vt:lpstr>IVA Trasladado Cobrado</vt:lpstr>
      <vt:lpstr>IVA Acreditable Pagado</vt:lpstr>
      <vt:lpstr>IVA Retenido</vt:lpstr>
      <vt:lpstr>CFDIs Emitidos</vt:lpstr>
      <vt:lpstr>CFDIs Recibidos</vt:lpstr>
      <vt:lpstr>Complementos Pago (REP)</vt:lpstr>
      <vt:lpstr>Validación Fiscal CFDI</vt:lpstr>
      <vt:lpstr>Checklist Documental</vt:lpstr>
      <vt:lpstr>Alertas y Riesgos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ALCE Fiscal</dc:creator>
  <dc:title/>
  <dc:subject/>
  <dc:description/>
  <cp:keywords/>
  <cp:category/>
  <cp:lastModifiedBy>ALCE Fiscal</cp:lastModifiedBy>
  <dcterms:created xsi:type="dcterms:W3CDTF">2026-10-06T23:15:41Z</dcterms:created>
  <dcterms:modified xsi:type="dcterms:W3CDTF">2026-10-06T23:15:41Z</dcterms:modified>
</cp:coreProperties>
</file>